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KST-ST\DEZ_II\Amt50\50_1\MA\Garmann\Investionskostenförderung\Vordrucke\Internet 2025\"/>
    </mc:Choice>
  </mc:AlternateContent>
  <bookViews>
    <workbookView xWindow="240" yWindow="45" windowWidth="18120" windowHeight="8010"/>
  </bookViews>
  <sheets>
    <sheet name="Seite 1" sheetId="1" r:id="rId1"/>
  </sheets>
  <calcPr calcId="162913"/>
</workbook>
</file>

<file path=xl/calcChain.xml><?xml version="1.0" encoding="utf-8"?>
<calcChain xmlns="http://schemas.openxmlformats.org/spreadsheetml/2006/main">
  <c r="G72" i="1" l="1"/>
  <c r="G67" i="1"/>
  <c r="G62" i="1"/>
  <c r="B110" i="1" l="1"/>
  <c r="A157" i="1"/>
  <c r="D110" i="1"/>
  <c r="B134" i="1" l="1"/>
  <c r="B131" i="1"/>
  <c r="B92" i="1"/>
  <c r="D92" i="1"/>
  <c r="A106" i="1" l="1"/>
  <c r="A53" i="1"/>
  <c r="D134" i="1" l="1"/>
  <c r="D131" i="1"/>
  <c r="G92" i="1"/>
  <c r="G110" i="1" s="1"/>
  <c r="B89" i="1"/>
  <c r="G113" i="1" l="1"/>
  <c r="B118" i="1" s="1"/>
  <c r="E118" i="1" s="1"/>
  <c r="B121" i="1" s="1"/>
  <c r="E121" i="1" s="1"/>
  <c r="G125" i="1" s="1"/>
  <c r="D146" i="1" s="1"/>
  <c r="G134" i="1"/>
  <c r="G131" i="1"/>
  <c r="D89" i="1"/>
  <c r="G89" i="1" s="1"/>
  <c r="G95" i="1" s="1"/>
  <c r="G138" i="1" l="1"/>
  <c r="D148" i="1" s="1"/>
  <c r="G98" i="1"/>
  <c r="G101" i="1" s="1"/>
  <c r="D144" i="1" s="1"/>
  <c r="D150" i="1" l="1"/>
  <c r="D152" i="1" s="1"/>
</calcChain>
</file>

<file path=xl/sharedStrings.xml><?xml version="1.0" encoding="utf-8"?>
<sst xmlns="http://schemas.openxmlformats.org/spreadsheetml/2006/main" count="164" uniqueCount="106">
  <si>
    <t xml:space="preserve">Der Pflegedienst </t>
  </si>
  <si>
    <t xml:space="preserve">hat in der Zeit vom </t>
  </si>
  <si>
    <t xml:space="preserve">bis zum </t>
  </si>
  <si>
    <t>a)</t>
  </si>
  <si>
    <t>b)</t>
  </si>
  <si>
    <t>c)</t>
  </si>
  <si>
    <t>d)</t>
  </si>
  <si>
    <t>e)</t>
  </si>
  <si>
    <t>• Leistungen an private Selbstzahler</t>
  </si>
  <si>
    <t>• Leistungen, die privat aus Pflegegeld finanziert wurden</t>
  </si>
  <si>
    <t>• Leistungen an Nicht-Pflegeversicherte</t>
  </si>
  <si>
    <t>€</t>
  </si>
  <si>
    <t>Preis pro Stunde für Verhinderungspflege durch Fachkraft:</t>
  </si>
  <si>
    <t>Preis pro Stunde für Verhinderungspflege durch Nicht-Fachkraft:</t>
  </si>
  <si>
    <t>Berechnung der Investitionskostenpauschale</t>
  </si>
  <si>
    <t>Die Investitionskostenpauschale ergibt sich aus der Summe der im genannten Zeitraum</t>
  </si>
  <si>
    <t>Ort und Datum</t>
  </si>
  <si>
    <t>• Beratungsbesuche bei Pflegebedürftigen nach § 37 Absatz 3 SGB XI</t>
  </si>
  <si>
    <t>Berechnungsbogen</t>
  </si>
  <si>
    <t>(bei Änderungen in der Vergütungshöhe</t>
  </si>
  <si>
    <t>im Laufe des Vorjahres bitte für jeden</t>
  </si>
  <si>
    <t>Zeitraum ein separates Formular ausfüllen)</t>
  </si>
  <si>
    <t xml:space="preserve">zu Lasten der </t>
  </si>
  <si>
    <t>der Pflegekassen/Beihilfestellen abgerechneten Leistungen enthalten sind:</t>
  </si>
  <si>
    <t>Es wird ausdrücklich bestätigt, dass in diesen Beträgen nur die folgenden tatsächlich zu Lasten</t>
  </si>
  <si>
    <t>• Leistungen nach § 38 a SGB XI, wenn die Präsenzkraft von Ihrem Pflegedienst gestellt wird</t>
  </si>
  <si>
    <r>
      <t xml:space="preserve">• Entlastungsbetrag nach § 45 b SGB XI für Personen mit </t>
    </r>
    <r>
      <rPr>
        <b/>
        <sz val="11"/>
        <color theme="1"/>
        <rFont val="Arial"/>
        <family val="2"/>
      </rPr>
      <t>Pflegegrad 1</t>
    </r>
    <r>
      <rPr>
        <sz val="11"/>
        <color theme="1"/>
        <rFont val="Arial"/>
        <family val="2"/>
      </rPr>
      <t xml:space="preserve">, wenn diese Leistungen </t>
    </r>
  </si>
  <si>
    <r>
      <t xml:space="preserve">Es wird ausdrücklich bestätigt, dass in diesen Beiträgen folgende Leistungen </t>
    </r>
    <r>
      <rPr>
        <b/>
        <u/>
        <sz val="11"/>
        <color theme="1"/>
        <rFont val="Arial"/>
        <family val="2"/>
      </rPr>
      <t>nicht</t>
    </r>
    <r>
      <rPr>
        <u/>
        <sz val="11"/>
        <color theme="1"/>
        <rFont val="Arial"/>
        <family val="2"/>
      </rPr>
      <t xml:space="preserve"> </t>
    </r>
  </si>
  <si>
    <t xml:space="preserve">• Leistungen, die über den Leistungsrahmen des § 36 SGB XI hinaus von den Versicherten </t>
  </si>
  <si>
    <t>hat in der Vergütungsvereinbarung nach § 89 Sozialgesetzbuch XI im oben genannten</t>
  </si>
  <si>
    <t>Zeitraum folgende Vergütungssätze erzielt:</t>
  </si>
  <si>
    <t>(bitte zutreffendes ausfüllen):</t>
  </si>
  <si>
    <t>Für den Fall, dass Verhinderungspflege stundenweise abgerechnet wurde:</t>
  </si>
  <si>
    <t>(Der abgerechnete Stundenpreis ist anhand von beispielhaften anonymisierten Rechnungen</t>
  </si>
  <si>
    <t>oder Ähnlichem nachzuweisen.)</t>
  </si>
  <si>
    <t>Die Umrechnung der - entsprechend den oben genannten Ausführungen - mit den</t>
  </si>
  <si>
    <t>(Betrag a)</t>
  </si>
  <si>
    <t>(Betrag b)</t>
  </si>
  <si>
    <t>ergibt</t>
  </si>
  <si>
    <t>geteilt durch</t>
  </si>
  <si>
    <t>(Leistungsminuten)</t>
  </si>
  <si>
    <t>geteilt durch 60 ergibt</t>
  </si>
  <si>
    <t>(Leistungsstunden)</t>
  </si>
  <si>
    <t>Name des Pflegedienstes</t>
  </si>
  <si>
    <t>Leistungsstunden bei stundenweiser Abrechnung</t>
  </si>
  <si>
    <t>(Betrag d)</t>
  </si>
  <si>
    <t>(Stundensatz Fachkraft)</t>
  </si>
  <si>
    <t>(Stundensatz Nicht-Fachkraft)</t>
  </si>
  <si>
    <t>abgerechneten Leistungsstunden multipliziert mit einem Betrag in Höhe von 2,15 €.</t>
  </si>
  <si>
    <t>multipliziert mit 2,15 € =</t>
  </si>
  <si>
    <t>Investitionskostenpauschale</t>
  </si>
  <si>
    <t>Leistungsstunden</t>
  </si>
  <si>
    <t>Die sachliche und rechnerische Richtigkeit wird bestätigt durch den</t>
  </si>
  <si>
    <t>a) Antragsteller</t>
  </si>
  <si>
    <t>rechtsverbindliche Unterschrift/Stempel</t>
  </si>
  <si>
    <t>(Betrag e)</t>
  </si>
  <si>
    <t xml:space="preserve">• Leistungen auf der Grundlage freiwilliger privater Zusatzversicherungen einschl. der </t>
  </si>
  <si>
    <t>(Betrag c)</t>
  </si>
  <si>
    <t>b) Steuerberater/Spitzenverband/Wirtschaftsprüfer</t>
  </si>
  <si>
    <t>• Pflegesachleistungen nach § 36 Absatz 3 und 4 SGB XI</t>
  </si>
  <si>
    <t>Pflegekassen/Beihilfestellen folgende Beträge abgerechnet:</t>
  </si>
  <si>
    <t>für Pflegeeinsätze nach § 37 Abs. 3 SGB XI (LK 17, 17a und 17b):</t>
  </si>
  <si>
    <t>für Leistungen der Grundpflege:</t>
  </si>
  <si>
    <t>für Pflegedienste mit Abrechnung</t>
  </si>
  <si>
    <r>
      <t xml:space="preserve">ausschließlich </t>
    </r>
    <r>
      <rPr>
        <b/>
        <u/>
        <sz val="11"/>
        <color theme="1"/>
        <rFont val="Arial"/>
        <family val="2"/>
      </rPr>
      <t>nach Zeit</t>
    </r>
  </si>
  <si>
    <t>hauswirtschaftlichen Versorgung:</t>
  </si>
  <si>
    <t xml:space="preserve">für Leistungen der häuslichen Betreuung und der </t>
  </si>
  <si>
    <r>
      <rPr>
        <u/>
        <sz val="11"/>
        <color theme="1"/>
        <rFont val="Arial"/>
        <family val="2"/>
      </rPr>
      <t>stundenweise</t>
    </r>
    <r>
      <rPr>
        <sz val="11"/>
        <color theme="1"/>
        <rFont val="Arial"/>
        <family val="2"/>
      </rPr>
      <t xml:space="preserve"> abgerechnete Leistungen:</t>
    </r>
  </si>
  <si>
    <t>• für Verhinderungspflege durch Fachkraft:</t>
  </si>
  <si>
    <t>• für Verhinderungspflege durch Nicht-Fachkraft:</t>
  </si>
  <si>
    <t>ggf. zusätzlicher Minutenpreis zur Refinanzierung der Ausbildungsumlage</t>
  </si>
  <si>
    <t>Preis pro Minute für Grundpflege</t>
  </si>
  <si>
    <t>Gesamtpreis pro Minute für Grundpflege</t>
  </si>
  <si>
    <t>Preis pro Minute für häusliche Betreuung/hauswirtschaftliche Versorgung</t>
  </si>
  <si>
    <t>Gesamtpreis pro Minute für häusl. Betreuung/hausw. Versorgung</t>
  </si>
  <si>
    <t>(Gesamtminutenpreis a)</t>
  </si>
  <si>
    <t>(Gesamtminutenpreis b)</t>
  </si>
  <si>
    <t>Zwischensumme (Summe der Ergebnisse von d-e)</t>
  </si>
  <si>
    <t>Summe der Ergebnisse von d-e</t>
  </si>
  <si>
    <t>Gesamtsumme (a-e)</t>
  </si>
  <si>
    <t>Pflegekassen abgerechneten Leistungen in Punkt a) bis e) führt zu folgendem Ergebnis:</t>
  </si>
  <si>
    <t>• Verhinderungspflege nach § 39 SGB XI (diese ist unter a) bzw. b) einzutragen, wenn sie nach</t>
  </si>
  <si>
    <t>Gesamtpunktwert</t>
  </si>
  <si>
    <t>Punktwert (für die Abr. der Pflegeeinsätze gem. § 37 Abs. 3 SGB XI)</t>
  </si>
  <si>
    <t>Leistungsstunden bei minutenweiser Abrechnung</t>
  </si>
  <si>
    <t>Summe der Ergebnisse von a-b</t>
  </si>
  <si>
    <t>Zwischensumme (Summe der Ergebnisse von a-b)</t>
  </si>
  <si>
    <t>Leistungsstunden bei Abrechnung nach Punktwerten</t>
  </si>
  <si>
    <t>(Punkte)</t>
  </si>
  <si>
    <t>Umrechnung der Punkte auf Leistungsstunden</t>
  </si>
  <si>
    <t>geteilt durch 10 ergibt</t>
  </si>
  <si>
    <t>Zwischensumme (Summe c)</t>
  </si>
  <si>
    <t>Summe der Ergebnisse von c</t>
  </si>
  <si>
    <t>Gesamtpunkte (Summe c)</t>
  </si>
  <si>
    <t>(Gesamtpunktwert c)</t>
  </si>
  <si>
    <t xml:space="preserve">  Minuten abgerechnet wurde; unter d) oder e) bei stundenweiser Abrechnung)</t>
  </si>
  <si>
    <t xml:space="preserve">  für pflegerische ambulante Leistungen im Sinne des § 36 SGB XI (Grundpflege) eingesetzt </t>
  </si>
  <si>
    <t xml:space="preserve">  wurden</t>
  </si>
  <si>
    <t xml:space="preserve">  selbst getragen wurden</t>
  </si>
  <si>
    <t>berücksichtigt wurden:</t>
  </si>
  <si>
    <t xml:space="preserve">  "Pflegebahr"</t>
  </si>
  <si>
    <t>ggf. einheitlicher Ausbildungszuschlag nach § 26 Abs. 3 PflBG (PBU)</t>
  </si>
  <si>
    <t>Anlage 1</t>
  </si>
  <si>
    <t>zum Antrag auf Gewährung einer Investitionskostenpauschale</t>
  </si>
  <si>
    <t>• Entlastungsbetrag nach § 45 b SGB XI für Personen mit Pflegegrade 2 bis 5</t>
  </si>
  <si>
    <t>• Leistungen, die vom Amt für Soziales und Pflege finanziert wurden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</si>
</sst>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7" formatCode="#,##0.00\ &quot;€&quot;;\-#,##0.00\ &quot;€&quot;"/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0.00000"/>
    <numFmt numFmtId="166" formatCode="#,##0.00\ &quot;€&quot;"/>
    <numFmt numFmtId="167" formatCode="#,##0.00000"/>
    <numFmt numFmtId="168" formatCode="#,##0.00000\ &quot;€&quot;"/>
  </numFmts>
  <fonts count="10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u/>
      <sz val="11"/>
      <color theme="1"/>
      <name val="Arial"/>
      <family val="2"/>
    </font>
    <font>
      <b/>
      <u/>
      <sz val="11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u/>
      <sz val="12"/>
      <color theme="1"/>
      <name val="Arial"/>
      <family val="2"/>
    </font>
    <font>
      <b/>
      <sz val="14"/>
      <color theme="1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50">
    <xf numFmtId="0" fontId="0" fillId="0" borderId="0" xfId="0"/>
    <xf numFmtId="0" fontId="0" fillId="0" borderId="1" xfId="0" applyBorder="1"/>
    <xf numFmtId="0" fontId="0" fillId="0" borderId="0" xfId="0" applyAlignment="1">
      <alignment horizontal="right"/>
    </xf>
    <xf numFmtId="0" fontId="3" fillId="0" borderId="0" xfId="0" applyFont="1"/>
    <xf numFmtId="2" fontId="0" fillId="0" borderId="0" xfId="0" applyNumberFormat="1"/>
    <xf numFmtId="0" fontId="2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4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2" applyFont="1" applyFill="1" applyBorder="1" applyProtection="1">
      <protection locked="0"/>
    </xf>
    <xf numFmtId="164" fontId="0" fillId="2" borderId="1" xfId="1" applyNumberFormat="1" applyFont="1" applyFill="1" applyBorder="1" applyProtection="1">
      <protection locked="0"/>
    </xf>
    <xf numFmtId="0" fontId="0" fillId="0" borderId="0" xfId="0" quotePrefix="1"/>
    <xf numFmtId="165" fontId="0" fillId="0" borderId="0" xfId="0" applyNumberFormat="1" applyFill="1" applyBorder="1"/>
    <xf numFmtId="0" fontId="0" fillId="0" borderId="0" xfId="0" applyFill="1" applyBorder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0" fillId="0" borderId="0" xfId="0" quotePrefix="1" applyAlignment="1">
      <alignment horizontal="left"/>
    </xf>
    <xf numFmtId="166" fontId="0" fillId="2" borderId="1" xfId="0" applyNumberFormat="1" applyFill="1" applyBorder="1"/>
    <xf numFmtId="167" fontId="0" fillId="2" borderId="1" xfId="0" applyNumberFormat="1" applyFill="1" applyBorder="1"/>
    <xf numFmtId="0" fontId="7" fillId="0" borderId="0" xfId="0" applyFont="1"/>
    <xf numFmtId="0" fontId="8" fillId="0" borderId="0" xfId="0" applyFont="1"/>
    <xf numFmtId="167" fontId="0" fillId="0" borderId="0" xfId="0" applyNumberFormat="1" applyFill="1" applyBorder="1" applyAlignment="1">
      <alignment horizontal="right" indent="1"/>
    </xf>
    <xf numFmtId="167" fontId="0" fillId="2" borderId="1" xfId="0" applyNumberFormat="1" applyFill="1" applyBorder="1" applyAlignment="1"/>
    <xf numFmtId="7" fontId="2" fillId="2" borderId="1" xfId="2" applyNumberFormat="1" applyFont="1" applyFill="1" applyBorder="1" applyAlignment="1"/>
    <xf numFmtId="167" fontId="0" fillId="2" borderId="1" xfId="0" applyNumberFormat="1" applyFill="1" applyBorder="1" applyAlignment="1">
      <alignment horizontal="right"/>
    </xf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167" fontId="2" fillId="2" borderId="1" xfId="0" applyNumberFormat="1" applyFont="1" applyFill="1" applyBorder="1"/>
    <xf numFmtId="0" fontId="9" fillId="0" borderId="0" xfId="0" applyFont="1" applyAlignment="1">
      <alignment horizontal="center"/>
    </xf>
    <xf numFmtId="0" fontId="0" fillId="0" borderId="0" xfId="0" applyProtection="1"/>
    <xf numFmtId="2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/>
    <xf numFmtId="166" fontId="0" fillId="2" borderId="1" xfId="1" applyNumberFormat="1" applyFont="1" applyFill="1" applyBorder="1"/>
    <xf numFmtId="165" fontId="0" fillId="2" borderId="1" xfId="0" applyNumberFormat="1" applyFill="1" applyBorder="1" applyProtection="1">
      <protection locked="0"/>
    </xf>
    <xf numFmtId="165" fontId="0" fillId="2" borderId="3" xfId="0" applyNumberFormat="1" applyFill="1" applyBorder="1" applyProtection="1">
      <protection locked="0"/>
    </xf>
    <xf numFmtId="165" fontId="0" fillId="2" borderId="1" xfId="0" applyNumberFormat="1" applyFill="1" applyBorder="1"/>
    <xf numFmtId="168" fontId="0" fillId="2" borderId="1" xfId="0" applyNumberFormat="1" applyFill="1" applyBorder="1"/>
    <xf numFmtId="0" fontId="4" fillId="0" borderId="0" xfId="0" applyFont="1"/>
    <xf numFmtId="2" fontId="0" fillId="2" borderId="0" xfId="0" applyNumberFormat="1" applyFill="1" applyBorder="1" applyProtection="1">
      <protection locked="0"/>
    </xf>
    <xf numFmtId="165" fontId="0" fillId="2" borderId="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0" xfId="0" applyFill="1" applyBorder="1" applyAlignment="1">
      <alignment horizontal="left" vertical="center" wrapText="1"/>
    </xf>
    <xf numFmtId="0" fontId="9" fillId="0" borderId="0" xfId="0" applyFont="1" applyAlignment="1">
      <alignment horizontal="center" vertical="top"/>
    </xf>
    <xf numFmtId="0" fontId="0" fillId="2" borderId="0" xfId="0" applyFill="1" applyBorder="1" applyAlignment="1" applyProtection="1">
      <alignment horizontal="left" vertical="center" wrapText="1"/>
      <protection locked="0"/>
    </xf>
    <xf numFmtId="167" fontId="0" fillId="2" borderId="1" xfId="0" applyNumberFormat="1" applyFill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0" fillId="0" borderId="0" xfId="0" applyAlignment="1">
      <alignment horizontal="center"/>
    </xf>
  </cellXfs>
  <cellStyles count="3">
    <cellStyle name="Komma" xfId="2" builtinId="3"/>
    <cellStyle name="Standard" xfId="0" builtinId="0"/>
    <cellStyle name="Währung" xfId="1" builtinId="4"/>
  </cellStyles>
  <dxfs count="0"/>
  <tableStyles count="0" defaultTableStyle="TableStyleMedium2" defaultPivotStyle="PivotStyleLight16"/>
  <colors>
    <mruColors>
      <color rgb="FFF2F8BA"/>
      <color rgb="FFE2E4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5"/>
  <sheetViews>
    <sheetView tabSelected="1" topLeftCell="A154" zoomScale="115" zoomScaleNormal="115" workbookViewId="0">
      <selection activeCell="E11" sqref="E11"/>
    </sheetView>
  </sheetViews>
  <sheetFormatPr baseColWidth="10" defaultRowHeight="14.25" x14ac:dyDescent="0.2"/>
  <cols>
    <col min="1" max="1" width="2.375" customWidth="1"/>
    <col min="2" max="2" width="17" customWidth="1"/>
    <col min="3" max="3" width="12.875" customWidth="1"/>
    <col min="4" max="4" width="12.875" bestFit="1" customWidth="1"/>
    <col min="5" max="5" width="12.875" customWidth="1"/>
    <col min="6" max="6" width="2.625" customWidth="1"/>
    <col min="7" max="7" width="17" customWidth="1"/>
    <col min="8" max="8" width="2.25" customWidth="1"/>
  </cols>
  <sheetData>
    <row r="1" spans="1:8" x14ac:dyDescent="0.2">
      <c r="A1" t="s">
        <v>102</v>
      </c>
    </row>
    <row r="2" spans="1:8" x14ac:dyDescent="0.2">
      <c r="A2" t="s">
        <v>103</v>
      </c>
    </row>
    <row r="4" spans="1:8" ht="18" x14ac:dyDescent="0.25">
      <c r="A4" s="21" t="s">
        <v>18</v>
      </c>
      <c r="E4" s="3" t="s">
        <v>19</v>
      </c>
    </row>
    <row r="5" spans="1:8" x14ac:dyDescent="0.2">
      <c r="A5" t="s">
        <v>63</v>
      </c>
      <c r="E5" s="3" t="s">
        <v>20</v>
      </c>
    </row>
    <row r="6" spans="1:8" ht="15" x14ac:dyDescent="0.25">
      <c r="A6" t="s">
        <v>64</v>
      </c>
      <c r="E6" s="3" t="s">
        <v>21</v>
      </c>
    </row>
    <row r="7" spans="1:8" x14ac:dyDescent="0.2">
      <c r="D7" s="3"/>
    </row>
    <row r="8" spans="1:8" x14ac:dyDescent="0.2">
      <c r="A8" t="s">
        <v>0</v>
      </c>
    </row>
    <row r="9" spans="1:8" ht="28.5" customHeight="1" x14ac:dyDescent="0.2">
      <c r="A9" s="46"/>
      <c r="B9" s="46"/>
      <c r="C9" s="46"/>
      <c r="D9" s="46"/>
      <c r="E9" s="46"/>
      <c r="F9" s="46"/>
      <c r="G9" s="46"/>
      <c r="H9" s="46"/>
    </row>
    <row r="11" spans="1:8" x14ac:dyDescent="0.2">
      <c r="A11" t="s">
        <v>1</v>
      </c>
      <c r="C11" s="8">
        <v>45292</v>
      </c>
      <c r="D11" s="7" t="s">
        <v>2</v>
      </c>
      <c r="E11" s="8">
        <v>45657</v>
      </c>
      <c r="F11" t="s">
        <v>22</v>
      </c>
    </row>
    <row r="12" spans="1:8" x14ac:dyDescent="0.2">
      <c r="A12" t="s">
        <v>60</v>
      </c>
    </row>
    <row r="14" spans="1:8" x14ac:dyDescent="0.2">
      <c r="A14" t="s">
        <v>62</v>
      </c>
      <c r="F14" s="2" t="s">
        <v>3</v>
      </c>
      <c r="G14" s="10"/>
      <c r="H14" t="s">
        <v>11</v>
      </c>
    </row>
    <row r="16" spans="1:8" x14ac:dyDescent="0.2">
      <c r="A16" t="s">
        <v>66</v>
      </c>
      <c r="F16" s="6" t="s">
        <v>4</v>
      </c>
      <c r="G16" s="10"/>
      <c r="H16" t="s">
        <v>11</v>
      </c>
    </row>
    <row r="17" spans="1:8" x14ac:dyDescent="0.2">
      <c r="A17" t="s">
        <v>65</v>
      </c>
    </row>
    <row r="19" spans="1:8" x14ac:dyDescent="0.2">
      <c r="A19" t="s">
        <v>61</v>
      </c>
      <c r="F19" s="2" t="s">
        <v>5</v>
      </c>
      <c r="G19" s="9"/>
      <c r="H19" t="s">
        <v>11</v>
      </c>
    </row>
    <row r="20" spans="1:8" x14ac:dyDescent="0.2">
      <c r="F20" s="2"/>
      <c r="G20" s="4"/>
    </row>
    <row r="21" spans="1:8" x14ac:dyDescent="0.2">
      <c r="A21" t="s">
        <v>67</v>
      </c>
      <c r="F21" s="6"/>
    </row>
    <row r="22" spans="1:8" x14ac:dyDescent="0.2">
      <c r="A22" t="s">
        <v>68</v>
      </c>
      <c r="F22" s="6" t="s">
        <v>6</v>
      </c>
      <c r="G22" s="10"/>
      <c r="H22" t="s">
        <v>11</v>
      </c>
    </row>
    <row r="23" spans="1:8" x14ac:dyDescent="0.2">
      <c r="A23" t="s">
        <v>69</v>
      </c>
      <c r="F23" s="6" t="s">
        <v>7</v>
      </c>
      <c r="G23" s="10"/>
      <c r="H23" t="s">
        <v>11</v>
      </c>
    </row>
    <row r="24" spans="1:8" x14ac:dyDescent="0.2">
      <c r="F24" s="6"/>
    </row>
    <row r="25" spans="1:8" x14ac:dyDescent="0.2">
      <c r="G25" s="30"/>
    </row>
    <row r="26" spans="1:8" x14ac:dyDescent="0.2">
      <c r="A26" s="3" t="s">
        <v>24</v>
      </c>
      <c r="C26" s="3"/>
      <c r="D26" s="3"/>
      <c r="E26" s="3"/>
      <c r="F26" s="3"/>
      <c r="G26" s="3"/>
      <c r="H26" s="3"/>
    </row>
    <row r="27" spans="1:8" x14ac:dyDescent="0.2">
      <c r="A27" s="3" t="s">
        <v>23</v>
      </c>
      <c r="C27" s="3"/>
      <c r="D27" s="3"/>
      <c r="E27" s="3"/>
      <c r="F27" s="3"/>
      <c r="G27" s="3"/>
      <c r="H27" s="3"/>
    </row>
    <row r="28" spans="1:8" x14ac:dyDescent="0.2">
      <c r="A28" s="3"/>
      <c r="C28" s="3"/>
      <c r="D28" s="3"/>
      <c r="E28" s="3"/>
      <c r="F28" s="3"/>
      <c r="G28" s="3"/>
      <c r="H28" s="3"/>
    </row>
    <row r="29" spans="1:8" x14ac:dyDescent="0.2">
      <c r="A29" t="s">
        <v>59</v>
      </c>
    </row>
    <row r="30" spans="1:8" x14ac:dyDescent="0.2">
      <c r="A30" t="s">
        <v>17</v>
      </c>
    </row>
    <row r="31" spans="1:8" x14ac:dyDescent="0.2">
      <c r="A31" t="s">
        <v>25</v>
      </c>
    </row>
    <row r="32" spans="1:8" x14ac:dyDescent="0.2">
      <c r="A32" t="s">
        <v>81</v>
      </c>
    </row>
    <row r="33" spans="1:1" x14ac:dyDescent="0.2">
      <c r="A33" t="s">
        <v>95</v>
      </c>
    </row>
    <row r="34" spans="1:1" ht="14.25" customHeight="1" x14ac:dyDescent="0.25">
      <c r="A34" t="s">
        <v>26</v>
      </c>
    </row>
    <row r="35" spans="1:1" ht="14.25" customHeight="1" x14ac:dyDescent="0.2">
      <c r="A35" t="s">
        <v>96</v>
      </c>
    </row>
    <row r="36" spans="1:1" ht="14.25" customHeight="1" x14ac:dyDescent="0.2">
      <c r="A36" t="s">
        <v>97</v>
      </c>
    </row>
    <row r="37" spans="1:1" ht="14.25" customHeight="1" x14ac:dyDescent="0.2"/>
    <row r="38" spans="1:1" ht="15" x14ac:dyDescent="0.25">
      <c r="A38" s="3" t="s">
        <v>27</v>
      </c>
    </row>
    <row r="39" spans="1:1" x14ac:dyDescent="0.2">
      <c r="A39" s="3" t="s">
        <v>99</v>
      </c>
    </row>
    <row r="41" spans="1:1" x14ac:dyDescent="0.2">
      <c r="A41" t="s">
        <v>28</v>
      </c>
    </row>
    <row r="42" spans="1:1" x14ac:dyDescent="0.2">
      <c r="A42" t="s">
        <v>98</v>
      </c>
    </row>
    <row r="43" spans="1:1" x14ac:dyDescent="0.2">
      <c r="A43" t="s">
        <v>8</v>
      </c>
    </row>
    <row r="44" spans="1:1" x14ac:dyDescent="0.2">
      <c r="A44" t="s">
        <v>105</v>
      </c>
    </row>
    <row r="45" spans="1:1" x14ac:dyDescent="0.2">
      <c r="A45" t="s">
        <v>9</v>
      </c>
    </row>
    <row r="46" spans="1:1" x14ac:dyDescent="0.2">
      <c r="A46" t="s">
        <v>10</v>
      </c>
    </row>
    <row r="47" spans="1:1" x14ac:dyDescent="0.2">
      <c r="A47" t="s">
        <v>56</v>
      </c>
    </row>
    <row r="48" spans="1:1" x14ac:dyDescent="0.2">
      <c r="A48" t="s">
        <v>100</v>
      </c>
    </row>
    <row r="49" spans="1:8" x14ac:dyDescent="0.2">
      <c r="A49" t="s">
        <v>104</v>
      </c>
    </row>
    <row r="52" spans="1:8" x14ac:dyDescent="0.2">
      <c r="A52" t="s">
        <v>0</v>
      </c>
    </row>
    <row r="53" spans="1:8" ht="28.5" customHeight="1" x14ac:dyDescent="0.2">
      <c r="A53" s="44" t="str">
        <f>IF(A9=0,"",A9)</f>
        <v/>
      </c>
      <c r="B53" s="44"/>
      <c r="C53" s="44"/>
      <c r="D53" s="44"/>
      <c r="E53" s="44"/>
      <c r="F53" s="44"/>
      <c r="G53" s="44"/>
      <c r="H53" s="44"/>
    </row>
    <row r="55" spans="1:8" x14ac:dyDescent="0.2">
      <c r="A55" t="s">
        <v>29</v>
      </c>
    </row>
    <row r="56" spans="1:8" x14ac:dyDescent="0.2">
      <c r="A56" t="s">
        <v>30</v>
      </c>
    </row>
    <row r="57" spans="1:8" x14ac:dyDescent="0.2">
      <c r="A57" s="14" t="s">
        <v>31</v>
      </c>
    </row>
    <row r="59" spans="1:8" ht="15" customHeight="1" x14ac:dyDescent="0.2">
      <c r="A59" s="11" t="s">
        <v>71</v>
      </c>
      <c r="D59" s="12"/>
      <c r="E59" s="13"/>
      <c r="G59" s="31"/>
      <c r="H59" t="s">
        <v>11</v>
      </c>
    </row>
    <row r="60" spans="1:8" ht="15" customHeight="1" x14ac:dyDescent="0.2">
      <c r="A60" t="s">
        <v>70</v>
      </c>
      <c r="D60" s="12"/>
      <c r="E60" s="13"/>
      <c r="G60" s="40"/>
    </row>
    <row r="61" spans="1:8" ht="15" customHeight="1" thickBot="1" x14ac:dyDescent="0.25">
      <c r="A61" t="s">
        <v>101</v>
      </c>
      <c r="G61" s="32"/>
      <c r="H61" t="s">
        <v>11</v>
      </c>
    </row>
    <row r="62" spans="1:8" ht="15" customHeight="1" thickTop="1" x14ac:dyDescent="0.2">
      <c r="A62" s="11" t="s">
        <v>72</v>
      </c>
      <c r="F62" t="s">
        <v>3</v>
      </c>
      <c r="G62" s="33">
        <f>SUM(G59:G61)</f>
        <v>0</v>
      </c>
      <c r="H62" t="s">
        <v>11</v>
      </c>
    </row>
    <row r="63" spans="1:8" x14ac:dyDescent="0.2">
      <c r="D63" s="12"/>
    </row>
    <row r="64" spans="1:8" ht="15" customHeight="1" x14ac:dyDescent="0.2">
      <c r="A64" s="11" t="s">
        <v>73</v>
      </c>
      <c r="D64" s="12"/>
      <c r="E64" s="13"/>
      <c r="G64" s="31"/>
      <c r="H64" t="s">
        <v>11</v>
      </c>
    </row>
    <row r="65" spans="1:8" ht="15" customHeight="1" x14ac:dyDescent="0.2">
      <c r="A65" t="s">
        <v>70</v>
      </c>
      <c r="D65" s="12"/>
      <c r="E65" s="13"/>
      <c r="G65" s="40"/>
    </row>
    <row r="66" spans="1:8" ht="15" customHeight="1" thickBot="1" x14ac:dyDescent="0.25">
      <c r="A66" t="s">
        <v>101</v>
      </c>
      <c r="G66" s="32"/>
      <c r="H66" t="s">
        <v>11</v>
      </c>
    </row>
    <row r="67" spans="1:8" ht="15" customHeight="1" thickTop="1" x14ac:dyDescent="0.2">
      <c r="A67" s="11" t="s">
        <v>74</v>
      </c>
      <c r="F67" t="s">
        <v>4</v>
      </c>
      <c r="G67" s="33">
        <f>SUM(G64:G66)</f>
        <v>0</v>
      </c>
      <c r="H67" t="s">
        <v>11</v>
      </c>
    </row>
    <row r="69" spans="1:8" ht="15" customHeight="1" x14ac:dyDescent="0.2">
      <c r="A69" s="11" t="s">
        <v>83</v>
      </c>
      <c r="D69" s="12"/>
      <c r="E69" s="13"/>
      <c r="G69" s="35"/>
      <c r="H69" t="s">
        <v>11</v>
      </c>
    </row>
    <row r="70" spans="1:8" ht="15" customHeight="1" x14ac:dyDescent="0.2">
      <c r="A70" t="s">
        <v>70</v>
      </c>
      <c r="D70" s="12"/>
      <c r="E70" s="13"/>
      <c r="G70" s="41"/>
    </row>
    <row r="71" spans="1:8" ht="15" customHeight="1" thickBot="1" x14ac:dyDescent="0.25">
      <c r="A71" t="s">
        <v>101</v>
      </c>
      <c r="G71" s="36"/>
      <c r="H71" t="s">
        <v>11</v>
      </c>
    </row>
    <row r="72" spans="1:8" ht="15" customHeight="1" thickTop="1" x14ac:dyDescent="0.2">
      <c r="A72" s="11" t="s">
        <v>82</v>
      </c>
      <c r="F72" t="s">
        <v>5</v>
      </c>
      <c r="G72" s="37">
        <f>SUM(G69:G71)</f>
        <v>0</v>
      </c>
      <c r="H72" t="s">
        <v>11</v>
      </c>
    </row>
    <row r="74" spans="1:8" x14ac:dyDescent="0.2">
      <c r="A74" t="s">
        <v>32</v>
      </c>
    </row>
    <row r="76" spans="1:8" ht="15" customHeight="1" x14ac:dyDescent="0.2">
      <c r="A76" t="s">
        <v>12</v>
      </c>
      <c r="F76" t="s">
        <v>6</v>
      </c>
      <c r="G76" s="26"/>
      <c r="H76" t="s">
        <v>11</v>
      </c>
    </row>
    <row r="77" spans="1:8" ht="15" customHeight="1" x14ac:dyDescent="0.2">
      <c r="A77" t="s">
        <v>13</v>
      </c>
      <c r="F77" t="s">
        <v>7</v>
      </c>
      <c r="G77" s="27"/>
      <c r="H77" t="s">
        <v>11</v>
      </c>
    </row>
    <row r="79" spans="1:8" x14ac:dyDescent="0.2">
      <c r="A79" s="14" t="s">
        <v>33</v>
      </c>
      <c r="D79" s="14"/>
      <c r="E79" s="14"/>
      <c r="F79" s="14"/>
      <c r="G79" s="14"/>
    </row>
    <row r="80" spans="1:8" x14ac:dyDescent="0.2">
      <c r="A80" s="14" t="s">
        <v>34</v>
      </c>
      <c r="C80" s="14"/>
      <c r="D80" s="14"/>
      <c r="E80" s="14"/>
      <c r="F80" s="14"/>
      <c r="G80" s="14"/>
    </row>
    <row r="81" spans="1:7" x14ac:dyDescent="0.2">
      <c r="C81" s="14"/>
    </row>
    <row r="82" spans="1:7" ht="15.75" x14ac:dyDescent="0.25">
      <c r="A82" s="20" t="s">
        <v>14</v>
      </c>
      <c r="B82" s="3"/>
    </row>
    <row r="84" spans="1:7" x14ac:dyDescent="0.2">
      <c r="A84" t="s">
        <v>35</v>
      </c>
    </row>
    <row r="85" spans="1:7" x14ac:dyDescent="0.2">
      <c r="A85" t="s">
        <v>80</v>
      </c>
    </row>
    <row r="87" spans="1:7" ht="15" x14ac:dyDescent="0.25">
      <c r="A87" s="39" t="s">
        <v>84</v>
      </c>
    </row>
    <row r="88" spans="1:7" ht="15" x14ac:dyDescent="0.25">
      <c r="A88" s="5"/>
    </row>
    <row r="89" spans="1:7" x14ac:dyDescent="0.2">
      <c r="A89" t="s">
        <v>3</v>
      </c>
      <c r="B89" s="18">
        <f>G14</f>
        <v>0</v>
      </c>
      <c r="C89" s="7" t="s">
        <v>39</v>
      </c>
      <c r="D89" s="18">
        <f>G62</f>
        <v>0</v>
      </c>
      <c r="E89" s="7" t="s">
        <v>38</v>
      </c>
      <c r="F89" s="17"/>
      <c r="G89" s="25">
        <f>IF(D89=0,0,B89/D89)</f>
        <v>0</v>
      </c>
    </row>
    <row r="90" spans="1:7" x14ac:dyDescent="0.2">
      <c r="B90" s="16" t="s">
        <v>36</v>
      </c>
      <c r="D90" s="16" t="s">
        <v>75</v>
      </c>
      <c r="E90" s="16"/>
      <c r="F90" s="15"/>
      <c r="G90" s="16" t="s">
        <v>40</v>
      </c>
    </row>
    <row r="91" spans="1:7" x14ac:dyDescent="0.2">
      <c r="C91" s="16"/>
      <c r="E91" s="7"/>
    </row>
    <row r="92" spans="1:7" x14ac:dyDescent="0.2">
      <c r="A92" t="s">
        <v>4</v>
      </c>
      <c r="B92" s="34">
        <f>G16</f>
        <v>0</v>
      </c>
      <c r="C92" s="7" t="s">
        <v>39</v>
      </c>
      <c r="D92" s="18">
        <f>G67</f>
        <v>0</v>
      </c>
      <c r="E92" s="7" t="s">
        <v>38</v>
      </c>
      <c r="F92" s="11"/>
      <c r="G92" s="25">
        <f>IF(D92=0,0,B92/D92)</f>
        <v>0</v>
      </c>
    </row>
    <row r="93" spans="1:7" x14ac:dyDescent="0.2">
      <c r="B93" s="16" t="s">
        <v>37</v>
      </c>
      <c r="D93" s="16" t="s">
        <v>76</v>
      </c>
      <c r="E93" s="16"/>
      <c r="F93" s="15"/>
      <c r="G93" s="16" t="s">
        <v>40</v>
      </c>
    </row>
    <row r="94" spans="1:7" x14ac:dyDescent="0.2">
      <c r="C94" s="16"/>
      <c r="E94" s="7"/>
    </row>
    <row r="95" spans="1:7" x14ac:dyDescent="0.2">
      <c r="A95" t="s">
        <v>85</v>
      </c>
      <c r="C95" s="7"/>
      <c r="G95" s="19">
        <f>G89+G92</f>
        <v>0</v>
      </c>
    </row>
    <row r="96" spans="1:7" x14ac:dyDescent="0.2">
      <c r="G96" s="16" t="s">
        <v>40</v>
      </c>
    </row>
    <row r="97" spans="1:8" x14ac:dyDescent="0.2">
      <c r="G97" s="16"/>
    </row>
    <row r="98" spans="1:8" x14ac:dyDescent="0.2">
      <c r="D98" t="s">
        <v>41</v>
      </c>
      <c r="G98" s="19">
        <f>G95/60</f>
        <v>0</v>
      </c>
    </row>
    <row r="99" spans="1:8" x14ac:dyDescent="0.2">
      <c r="G99" s="16" t="s">
        <v>42</v>
      </c>
    </row>
    <row r="101" spans="1:8" ht="15" x14ac:dyDescent="0.25">
      <c r="A101" s="5" t="s">
        <v>86</v>
      </c>
      <c r="B101" s="5"/>
      <c r="D101" s="5"/>
      <c r="E101" s="5"/>
      <c r="F101" s="5"/>
      <c r="G101" s="28">
        <f>G98</f>
        <v>0</v>
      </c>
    </row>
    <row r="102" spans="1:8" s="5" customFormat="1" ht="15" x14ac:dyDescent="0.25">
      <c r="G102" s="45" t="s">
        <v>42</v>
      </c>
    </row>
    <row r="103" spans="1:8" s="5" customFormat="1" ht="15" x14ac:dyDescent="0.25"/>
    <row r="104" spans="1:8" ht="15" x14ac:dyDescent="0.25">
      <c r="C104" s="5"/>
    </row>
    <row r="105" spans="1:8" x14ac:dyDescent="0.2">
      <c r="A105" t="s">
        <v>43</v>
      </c>
    </row>
    <row r="106" spans="1:8" ht="28.5" customHeight="1" x14ac:dyDescent="0.2">
      <c r="A106" s="44" t="str">
        <f>IF(A9=0,"",A9)</f>
        <v/>
      </c>
      <c r="B106" s="44"/>
      <c r="C106" s="44"/>
      <c r="D106" s="44"/>
      <c r="E106" s="44"/>
      <c r="F106" s="44"/>
      <c r="G106" s="44"/>
      <c r="H106" s="44"/>
    </row>
    <row r="108" spans="1:8" ht="15" x14ac:dyDescent="0.25">
      <c r="A108" s="39" t="s">
        <v>87</v>
      </c>
    </row>
    <row r="109" spans="1:8" ht="15" x14ac:dyDescent="0.25">
      <c r="A109" s="5"/>
    </row>
    <row r="110" spans="1:8" x14ac:dyDescent="0.2">
      <c r="A110" t="s">
        <v>5</v>
      </c>
      <c r="B110" s="18">
        <f>G19</f>
        <v>0</v>
      </c>
      <c r="C110" s="7" t="s">
        <v>39</v>
      </c>
      <c r="D110" s="38">
        <f>G72</f>
        <v>0</v>
      </c>
      <c r="E110" s="7" t="s">
        <v>38</v>
      </c>
      <c r="F110" s="17"/>
      <c r="G110" s="25">
        <f>IF(D110=0,0,B110/D110)</f>
        <v>0</v>
      </c>
    </row>
    <row r="111" spans="1:8" x14ac:dyDescent="0.2">
      <c r="B111" s="16" t="s">
        <v>57</v>
      </c>
      <c r="D111" s="16" t="s">
        <v>94</v>
      </c>
      <c r="E111" s="16"/>
      <c r="F111" s="15"/>
      <c r="G111" s="16" t="s">
        <v>88</v>
      </c>
    </row>
    <row r="112" spans="1:8" x14ac:dyDescent="0.2">
      <c r="C112" s="16"/>
      <c r="E112" s="7"/>
    </row>
    <row r="113" spans="1:7" x14ac:dyDescent="0.2">
      <c r="A113" t="s">
        <v>93</v>
      </c>
      <c r="C113" s="7"/>
      <c r="G113" s="19">
        <f>G110</f>
        <v>0</v>
      </c>
    </row>
    <row r="114" spans="1:7" x14ac:dyDescent="0.2">
      <c r="G114" s="16" t="s">
        <v>88</v>
      </c>
    </row>
    <row r="116" spans="1:7" ht="15" x14ac:dyDescent="0.25">
      <c r="A116" s="5" t="s">
        <v>89</v>
      </c>
      <c r="B116" s="5"/>
      <c r="D116" s="5"/>
    </row>
    <row r="117" spans="1:7" ht="15" x14ac:dyDescent="0.25">
      <c r="C117" s="5"/>
    </row>
    <row r="118" spans="1:7" x14ac:dyDescent="0.2">
      <c r="B118" s="19">
        <f>G113</f>
        <v>0</v>
      </c>
      <c r="C118" s="49" t="s">
        <v>90</v>
      </c>
      <c r="D118" s="49"/>
      <c r="E118" s="47">
        <f>B118/10</f>
        <v>0</v>
      </c>
      <c r="F118" s="47"/>
    </row>
    <row r="119" spans="1:7" x14ac:dyDescent="0.2">
      <c r="B119" s="16" t="s">
        <v>88</v>
      </c>
      <c r="E119" s="48" t="s">
        <v>40</v>
      </c>
      <c r="F119" s="48"/>
    </row>
    <row r="121" spans="1:7" x14ac:dyDescent="0.2">
      <c r="B121" s="19">
        <f>E118</f>
        <v>0</v>
      </c>
      <c r="C121" s="49" t="s">
        <v>41</v>
      </c>
      <c r="D121" s="49"/>
      <c r="E121" s="47">
        <f>B121/60</f>
        <v>0</v>
      </c>
      <c r="F121" s="47"/>
    </row>
    <row r="122" spans="1:7" x14ac:dyDescent="0.2">
      <c r="B122" s="16" t="s">
        <v>40</v>
      </c>
      <c r="E122" s="48" t="s">
        <v>42</v>
      </c>
      <c r="F122" s="48"/>
    </row>
    <row r="125" spans="1:7" s="5" customFormat="1" ht="15" x14ac:dyDescent="0.25">
      <c r="A125" s="5" t="s">
        <v>91</v>
      </c>
      <c r="C125"/>
      <c r="G125" s="28">
        <f>E121</f>
        <v>0</v>
      </c>
    </row>
    <row r="126" spans="1:7" s="5" customFormat="1" ht="15" x14ac:dyDescent="0.25">
      <c r="G126" s="29" t="s">
        <v>42</v>
      </c>
    </row>
    <row r="127" spans="1:7" ht="15" x14ac:dyDescent="0.25">
      <c r="C127" s="5"/>
    </row>
    <row r="129" spans="1:7" ht="15" x14ac:dyDescent="0.25">
      <c r="A129" s="39" t="s">
        <v>44</v>
      </c>
    </row>
    <row r="131" spans="1:7" x14ac:dyDescent="0.2">
      <c r="A131" t="s">
        <v>6</v>
      </c>
      <c r="B131" s="18">
        <f>G22</f>
        <v>0</v>
      </c>
      <c r="C131" s="7" t="s">
        <v>39</v>
      </c>
      <c r="D131" s="18">
        <f>G76</f>
        <v>0</v>
      </c>
      <c r="E131" s="7" t="s">
        <v>38</v>
      </c>
      <c r="F131" s="17"/>
      <c r="G131" s="19">
        <f>IF(D131=0,0,B131/D131)</f>
        <v>0</v>
      </c>
    </row>
    <row r="132" spans="1:7" x14ac:dyDescent="0.2">
      <c r="B132" s="16" t="s">
        <v>45</v>
      </c>
      <c r="D132" s="16" t="s">
        <v>46</v>
      </c>
      <c r="E132" s="16"/>
      <c r="F132" s="15"/>
      <c r="G132" s="16" t="s">
        <v>42</v>
      </c>
    </row>
    <row r="133" spans="1:7" x14ac:dyDescent="0.2">
      <c r="C133" s="16"/>
    </row>
    <row r="134" spans="1:7" x14ac:dyDescent="0.2">
      <c r="A134" t="s">
        <v>7</v>
      </c>
      <c r="B134" s="18">
        <f>G23</f>
        <v>0</v>
      </c>
      <c r="C134" s="7" t="s">
        <v>39</v>
      </c>
      <c r="D134" s="18">
        <f>G77</f>
        <v>0</v>
      </c>
      <c r="E134" s="7" t="s">
        <v>38</v>
      </c>
      <c r="F134" s="17"/>
      <c r="G134" s="19">
        <f>IF(D134=0,0,B134/D134)</f>
        <v>0</v>
      </c>
    </row>
    <row r="135" spans="1:7" x14ac:dyDescent="0.2">
      <c r="B135" s="16" t="s">
        <v>55</v>
      </c>
      <c r="D135" s="16" t="s">
        <v>47</v>
      </c>
      <c r="E135" s="16"/>
      <c r="F135" s="15"/>
      <c r="G135" s="16" t="s">
        <v>42</v>
      </c>
    </row>
    <row r="136" spans="1:7" x14ac:dyDescent="0.2">
      <c r="C136" s="16"/>
    </row>
    <row r="138" spans="1:7" s="5" customFormat="1" ht="15" x14ac:dyDescent="0.25">
      <c r="A138" s="5" t="s">
        <v>77</v>
      </c>
      <c r="C138"/>
      <c r="G138" s="28">
        <f>G131+G134</f>
        <v>0</v>
      </c>
    </row>
    <row r="139" spans="1:7" s="5" customFormat="1" ht="15" x14ac:dyDescent="0.25">
      <c r="G139" s="29" t="s">
        <v>42</v>
      </c>
    </row>
    <row r="140" spans="1:7" ht="15" x14ac:dyDescent="0.25">
      <c r="C140" s="5"/>
    </row>
    <row r="141" spans="1:7" x14ac:dyDescent="0.2">
      <c r="A141" t="s">
        <v>15</v>
      </c>
    </row>
    <row r="142" spans="1:7" x14ac:dyDescent="0.2">
      <c r="A142" t="s">
        <v>48</v>
      </c>
    </row>
    <row r="144" spans="1:7" x14ac:dyDescent="0.2">
      <c r="A144" t="s">
        <v>85</v>
      </c>
      <c r="D144" s="23">
        <f>G101</f>
        <v>0</v>
      </c>
      <c r="E144" t="s">
        <v>51</v>
      </c>
    </row>
    <row r="145" spans="1:8" x14ac:dyDescent="0.2">
      <c r="D145" s="22"/>
      <c r="E145" s="22"/>
    </row>
    <row r="146" spans="1:8" x14ac:dyDescent="0.2">
      <c r="A146" t="s">
        <v>92</v>
      </c>
      <c r="D146" s="23">
        <f>G125</f>
        <v>0</v>
      </c>
      <c r="E146" t="s">
        <v>51</v>
      </c>
    </row>
    <row r="147" spans="1:8" x14ac:dyDescent="0.2">
      <c r="D147" s="22"/>
      <c r="E147" s="22"/>
    </row>
    <row r="148" spans="1:8" x14ac:dyDescent="0.2">
      <c r="A148" t="s">
        <v>78</v>
      </c>
      <c r="D148" s="23">
        <f>G138</f>
        <v>0</v>
      </c>
      <c r="E148" t="s">
        <v>51</v>
      </c>
    </row>
    <row r="149" spans="1:8" x14ac:dyDescent="0.2">
      <c r="D149" s="22"/>
      <c r="E149" s="22"/>
    </row>
    <row r="150" spans="1:8" x14ac:dyDescent="0.2">
      <c r="A150" t="s">
        <v>79</v>
      </c>
      <c r="D150" s="23">
        <f>D144+D146+D148</f>
        <v>0</v>
      </c>
      <c r="E150" t="s">
        <v>51</v>
      </c>
    </row>
    <row r="151" spans="1:8" x14ac:dyDescent="0.2">
      <c r="D151" s="13"/>
      <c r="E151" s="13"/>
    </row>
    <row r="152" spans="1:8" ht="18.75" customHeight="1" x14ac:dyDescent="0.25">
      <c r="A152" t="s">
        <v>49</v>
      </c>
      <c r="D152" s="24">
        <f>D150*2.15</f>
        <v>0</v>
      </c>
      <c r="E152" s="5" t="s">
        <v>50</v>
      </c>
      <c r="F152" s="5"/>
      <c r="G152" s="5"/>
    </row>
    <row r="156" spans="1:8" x14ac:dyDescent="0.2">
      <c r="A156" t="s">
        <v>43</v>
      </c>
    </row>
    <row r="157" spans="1:8" ht="28.5" customHeight="1" x14ac:dyDescent="0.2">
      <c r="A157" s="44" t="str">
        <f>IF(A9=0,"",A9)</f>
        <v/>
      </c>
      <c r="B157" s="44"/>
      <c r="C157" s="44"/>
      <c r="D157" s="44"/>
      <c r="E157" s="44"/>
      <c r="F157" s="44"/>
      <c r="G157" s="44"/>
      <c r="H157" s="44"/>
    </row>
    <row r="160" spans="1:8" x14ac:dyDescent="0.2">
      <c r="A160" t="s">
        <v>52</v>
      </c>
    </row>
    <row r="162" spans="1:7" ht="15" x14ac:dyDescent="0.25">
      <c r="A162" s="5" t="s">
        <v>53</v>
      </c>
      <c r="B162" s="5"/>
    </row>
    <row r="165" spans="1:7" x14ac:dyDescent="0.2">
      <c r="A165" s="42"/>
      <c r="B165" s="42"/>
      <c r="C165" s="42"/>
      <c r="E165" s="1"/>
      <c r="F165" s="1"/>
      <c r="G165" s="1"/>
    </row>
    <row r="166" spans="1:7" x14ac:dyDescent="0.2">
      <c r="A166" t="s">
        <v>16</v>
      </c>
      <c r="E166" t="s">
        <v>54</v>
      </c>
    </row>
    <row r="170" spans="1:7" ht="15" x14ac:dyDescent="0.25">
      <c r="A170" s="5" t="s">
        <v>58</v>
      </c>
      <c r="B170" s="5"/>
    </row>
    <row r="174" spans="1:7" x14ac:dyDescent="0.2">
      <c r="A174" s="43"/>
      <c r="B174" s="43"/>
      <c r="C174" s="43"/>
      <c r="E174" s="1"/>
      <c r="F174" s="1"/>
      <c r="G174" s="1"/>
    </row>
    <row r="175" spans="1:7" x14ac:dyDescent="0.2">
      <c r="A175" t="s">
        <v>16</v>
      </c>
      <c r="E175" t="s">
        <v>54</v>
      </c>
    </row>
  </sheetData>
  <sheetProtection password="ECB8" sheet="1" selectLockedCells="1"/>
  <mergeCells count="7">
    <mergeCell ref="A9:H9"/>
    <mergeCell ref="E118:F118"/>
    <mergeCell ref="E119:F119"/>
    <mergeCell ref="E121:F121"/>
    <mergeCell ref="E122:F122"/>
    <mergeCell ref="C118:D118"/>
    <mergeCell ref="C121:D121"/>
  </mergeCells>
  <pageMargins left="0.7" right="0.7" top="0.78740157499999996" bottom="0.78740157499999996" header="0.3" footer="0.3"/>
  <pageSetup paperSize="9" scale="96" orientation="portrait" r:id="rId1"/>
  <headerFooter>
    <oddFooter>&amp;CSeite &amp;P von &amp;N&amp;R&amp;G</oddFooter>
  </headerFooter>
  <rowBreaks count="3" manualBreakCount="3">
    <brk id="51" max="16383" man="1"/>
    <brk id="104" max="16383" man="1"/>
    <brk id="155" max="16383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Seite 1</vt:lpstr>
    </vt:vector>
  </TitlesOfParts>
  <Company>Stadt Münster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Matthias Scheper</dc:creator>
  <cp:lastModifiedBy>Sandra Hagemann</cp:lastModifiedBy>
  <cp:lastPrinted>2021-12-21T13:32:44Z</cp:lastPrinted>
  <dcterms:created xsi:type="dcterms:W3CDTF">2018-12-04T10:06:19Z</dcterms:created>
  <dcterms:modified xsi:type="dcterms:W3CDTF">2025-01-06T07:01:30Z</dcterms:modified>
</cp:coreProperties>
</file>